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40-Vertrieb und Dienstleistungen\41 Tarife\"/>
    </mc:Choice>
  </mc:AlternateContent>
  <bookViews>
    <workbookView xWindow="0" yWindow="0" windowWidth="38400" windowHeight="16875"/>
  </bookViews>
  <sheets>
    <sheet name="Tabelle1 (2)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2" l="1"/>
  <c r="G32" i="2" s="1"/>
  <c r="E31" i="2"/>
  <c r="G31" i="2" s="1"/>
  <c r="E30" i="2"/>
  <c r="G30" i="2" s="1"/>
  <c r="E29" i="2"/>
  <c r="G29" i="2" s="1"/>
  <c r="E23" i="2"/>
  <c r="G23" i="2" s="1"/>
  <c r="E22" i="2"/>
  <c r="G22" i="2" s="1"/>
  <c r="G16" i="2"/>
  <c r="G15" i="2"/>
  <c r="G14" i="2"/>
  <c r="G34" i="2" l="1"/>
  <c r="G18" i="2"/>
  <c r="G25" i="2"/>
  <c r="G36" i="2" l="1"/>
  <c r="G37" i="2" s="1"/>
  <c r="G39" i="2" s="1"/>
</calcChain>
</file>

<file path=xl/sharedStrings.xml><?xml version="1.0" encoding="utf-8"?>
<sst xmlns="http://schemas.openxmlformats.org/spreadsheetml/2006/main" count="35" uniqueCount="26">
  <si>
    <t>Bezeichnung</t>
  </si>
  <si>
    <t>Verbrauch</t>
  </si>
  <si>
    <t xml:space="preserve">Preis </t>
  </si>
  <si>
    <t>Betrag</t>
  </si>
  <si>
    <t>Netznutzung</t>
  </si>
  <si>
    <t>Hochtarif</t>
  </si>
  <si>
    <t>kWh</t>
  </si>
  <si>
    <t>Niedertarif</t>
  </si>
  <si>
    <t>Anz. Monate</t>
  </si>
  <si>
    <t>Total Netznutzung</t>
  </si>
  <si>
    <t>Energie</t>
  </si>
  <si>
    <t>Total Energie</t>
  </si>
  <si>
    <t>Abgaben</t>
  </si>
  <si>
    <t>SDL</t>
  </si>
  <si>
    <t>KEV</t>
  </si>
  <si>
    <t>Total Abgaben</t>
  </si>
  <si>
    <t xml:space="preserve">Zwischentotal </t>
  </si>
  <si>
    <t xml:space="preserve">zuzüglich 7.70% MWST </t>
  </si>
  <si>
    <t>Gesamttotal Rechnung</t>
  </si>
  <si>
    <t>Kostenzusammenstellung Strom 2020</t>
  </si>
  <si>
    <t>Haushalt Doppeltarif 2020</t>
  </si>
  <si>
    <t>Netznutungspreis</t>
  </si>
  <si>
    <t>Energiepreis</t>
  </si>
  <si>
    <t xml:space="preserve">Grundpreis </t>
  </si>
  <si>
    <t>Öffentliche Abgabe</t>
  </si>
  <si>
    <t>Abgabe an Politische Gemeinde Quarten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</si>
</sst>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"/>
    <numFmt numFmtId="165" formatCode="#,##0;\-#,##0;\-"/>
    <numFmt numFmtId="166" formatCode="&quot;Fr.&quot;\ #,##0.00"/>
    <numFmt numFmtId="167" formatCode="&quot;Fr.&quot;\ #,##0.0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indexed="48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23">
    <xf numFmtId="0" fontId="0" fillId="0" borderId="0" xfId="0"/>
    <xf numFmtId="2" fontId="2" fillId="2" borderId="0" xfId="1" applyNumberFormat="1" applyFont="1" applyFill="1" applyProtection="1">
      <protection locked="0"/>
    </xf>
    <xf numFmtId="0" fontId="3" fillId="0" borderId="0" xfId="1" applyFont="1" applyFill="1" applyBorder="1" applyAlignment="1" applyProtection="1">
      <alignment horizontal="left"/>
    </xf>
    <xf numFmtId="164" fontId="4" fillId="0" borderId="0" xfId="1" applyNumberFormat="1" applyFont="1" applyAlignment="1" applyProtection="1">
      <alignment horizontal="left"/>
    </xf>
    <xf numFmtId="0" fontId="2" fillId="0" borderId="0" xfId="1" applyFont="1" applyProtection="1"/>
    <xf numFmtId="0" fontId="2" fillId="0" borderId="1" xfId="1" applyFont="1" applyBorder="1" applyProtection="1"/>
    <xf numFmtId="0" fontId="2" fillId="0" borderId="1" xfId="1" applyFont="1" applyBorder="1" applyAlignment="1" applyProtection="1">
      <alignment horizontal="right"/>
    </xf>
    <xf numFmtId="0" fontId="2" fillId="0" borderId="2" xfId="1" applyFont="1" applyBorder="1" applyProtection="1"/>
    <xf numFmtId="0" fontId="5" fillId="3" borderId="0" xfId="1" applyFont="1" applyFill="1" applyBorder="1" applyAlignment="1" applyProtection="1">
      <alignment vertical="center"/>
    </xf>
    <xf numFmtId="0" fontId="2" fillId="3" borderId="0" xfId="1" applyFont="1" applyFill="1" applyBorder="1" applyAlignment="1" applyProtection="1">
      <alignment vertical="center"/>
    </xf>
    <xf numFmtId="0" fontId="2" fillId="3" borderId="0" xfId="1" applyFont="1" applyFill="1" applyProtection="1"/>
    <xf numFmtId="0" fontId="2" fillId="3" borderId="0" xfId="1" applyFont="1" applyFill="1" applyBorder="1" applyAlignment="1" applyProtection="1">
      <alignment horizontal="left" vertical="center"/>
    </xf>
    <xf numFmtId="0" fontId="5" fillId="3" borderId="0" xfId="1" applyFont="1" applyFill="1" applyBorder="1" applyAlignment="1" applyProtection="1"/>
    <xf numFmtId="166" fontId="2" fillId="0" borderId="0" xfId="1" applyNumberFormat="1" applyFont="1" applyProtection="1"/>
    <xf numFmtId="166" fontId="5" fillId="3" borderId="0" xfId="1" applyNumberFormat="1" applyFont="1" applyFill="1" applyProtection="1"/>
    <xf numFmtId="0" fontId="2" fillId="0" borderId="0" xfId="1" applyFont="1" applyAlignment="1" applyProtection="1">
      <alignment horizontal="left"/>
    </xf>
    <xf numFmtId="2" fontId="2" fillId="0" borderId="0" xfId="1" applyNumberFormat="1" applyFont="1" applyProtection="1"/>
    <xf numFmtId="0" fontId="5" fillId="0" borderId="0" xfId="1" applyFont="1" applyFill="1" applyBorder="1" applyAlignment="1" applyProtection="1">
      <alignment horizontal="left"/>
    </xf>
    <xf numFmtId="0" fontId="2" fillId="0" borderId="0" xfId="1" applyFont="1" applyAlignment="1" applyProtection="1">
      <alignment horizontal="center"/>
    </xf>
    <xf numFmtId="167" fontId="2" fillId="0" borderId="0" xfId="1" applyNumberFormat="1" applyFont="1" applyProtection="1"/>
    <xf numFmtId="167" fontId="2" fillId="3" borderId="0" xfId="1" applyNumberFormat="1" applyFont="1" applyFill="1" applyProtection="1"/>
    <xf numFmtId="0" fontId="2" fillId="0" borderId="0" xfId="1" applyFont="1" applyAlignment="1" applyProtection="1"/>
    <xf numFmtId="167" fontId="2" fillId="0" borderId="0" xfId="1" applyNumberFormat="1" applyFont="1" applyAlignment="1" applyProtection="1">
      <alignment vertical="distributed"/>
    </xf>
  </cellXfs>
  <cellStyles count="3">
    <cellStyle name="Migliaia [0]_Fatt.0000 binomia 2001_010322" xfId="2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20794</xdr:rowOff>
    </xdr:from>
    <xdr:to>
      <xdr:col>3</xdr:col>
      <xdr:colOff>228600</xdr:colOff>
      <xdr:row>4</xdr:row>
      <xdr:rowOff>74675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794"/>
          <a:ext cx="2686050" cy="815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39"/>
  <sheetViews>
    <sheetView tabSelected="1" zoomScaleNormal="100" workbookViewId="0">
      <selection activeCell="E14" sqref="E14:E16"/>
    </sheetView>
  </sheetViews>
  <sheetFormatPr baseColWidth="10" defaultRowHeight="15" x14ac:dyDescent="0.25"/>
  <sheetData>
    <row r="7" spans="1:7" ht="15.75" x14ac:dyDescent="0.25">
      <c r="A7" s="2" t="s">
        <v>19</v>
      </c>
      <c r="B7" s="2"/>
      <c r="C7" s="3"/>
      <c r="D7" s="3"/>
      <c r="E7" s="4"/>
      <c r="F7" s="4"/>
      <c r="G7" s="4"/>
    </row>
    <row r="8" spans="1:7" ht="15.75" x14ac:dyDescent="0.25">
      <c r="A8" s="17" t="s">
        <v>20</v>
      </c>
      <c r="B8" s="2"/>
      <c r="C8" s="3"/>
      <c r="D8" s="3"/>
      <c r="E8" s="4"/>
      <c r="F8" s="4"/>
      <c r="G8" s="4"/>
    </row>
    <row r="9" spans="1:7" x14ac:dyDescent="0.25">
      <c r="A9" s="4"/>
      <c r="B9" s="4"/>
      <c r="C9" s="3"/>
      <c r="D9" s="3"/>
      <c r="E9" s="4"/>
      <c r="F9" s="4"/>
      <c r="G9" s="4"/>
    </row>
    <row r="10" spans="1:7" x14ac:dyDescent="0.25">
      <c r="A10" s="5" t="s">
        <v>0</v>
      </c>
      <c r="B10" s="5"/>
      <c r="C10" s="5"/>
      <c r="D10" s="6"/>
      <c r="E10" s="6" t="s">
        <v>1</v>
      </c>
      <c r="F10" s="6" t="s">
        <v>2</v>
      </c>
      <c r="G10" s="6" t="s">
        <v>3</v>
      </c>
    </row>
    <row r="11" spans="1:7" x14ac:dyDescent="0.25">
      <c r="A11" s="4"/>
      <c r="B11" s="4"/>
      <c r="C11" s="7"/>
      <c r="D11" s="7"/>
      <c r="E11" s="7"/>
      <c r="F11" s="7"/>
      <c r="G11" s="7"/>
    </row>
    <row r="12" spans="1:7" x14ac:dyDescent="0.25">
      <c r="A12" s="8" t="s">
        <v>4</v>
      </c>
      <c r="B12" s="9"/>
      <c r="C12" s="10"/>
      <c r="D12" s="11"/>
      <c r="E12" s="10"/>
      <c r="F12" s="10"/>
      <c r="G12" s="12"/>
    </row>
    <row r="13" spans="1:7" x14ac:dyDescent="0.25">
      <c r="A13" s="4"/>
      <c r="B13" s="4"/>
      <c r="C13" s="4"/>
      <c r="D13" s="4"/>
      <c r="E13" s="4"/>
      <c r="F13" s="4"/>
      <c r="G13" s="4"/>
    </row>
    <row r="14" spans="1:7" x14ac:dyDescent="0.25">
      <c r="A14" s="4" t="s">
        <v>21</v>
      </c>
      <c r="B14" s="4"/>
      <c r="C14" s="21" t="s">
        <v>5</v>
      </c>
      <c r="D14" s="18" t="s">
        <v>6</v>
      </c>
      <c r="E14" s="1">
        <v>0</v>
      </c>
      <c r="F14" s="22">
        <v>0.1237</v>
      </c>
      <c r="G14" s="13">
        <f>F14*E14</f>
        <v>0</v>
      </c>
    </row>
    <row r="15" spans="1:7" x14ac:dyDescent="0.25">
      <c r="A15" s="4"/>
      <c r="B15" s="4"/>
      <c r="C15" s="15" t="s">
        <v>7</v>
      </c>
      <c r="D15" s="18" t="s">
        <v>6</v>
      </c>
      <c r="E15" s="1">
        <v>0</v>
      </c>
      <c r="F15" s="22">
        <v>6.8699999999999997E-2</v>
      </c>
      <c r="G15" s="13">
        <f>F15*E15</f>
        <v>0</v>
      </c>
    </row>
    <row r="16" spans="1:7" x14ac:dyDescent="0.25">
      <c r="A16" s="4" t="s">
        <v>23</v>
      </c>
      <c r="B16" s="4"/>
      <c r="C16" s="4"/>
      <c r="D16" s="18" t="s">
        <v>8</v>
      </c>
      <c r="E16" s="1">
        <v>12</v>
      </c>
      <c r="F16" s="22">
        <v>13</v>
      </c>
      <c r="G16" s="13">
        <f>F16*E16</f>
        <v>156</v>
      </c>
    </row>
    <row r="17" spans="1:7" x14ac:dyDescent="0.25">
      <c r="A17" s="4"/>
      <c r="B17" s="4"/>
      <c r="C17" s="4"/>
      <c r="D17" s="4"/>
      <c r="E17" s="4"/>
      <c r="F17" s="19"/>
      <c r="G17" s="4"/>
    </row>
    <row r="18" spans="1:7" x14ac:dyDescent="0.25">
      <c r="A18" s="8" t="s">
        <v>9</v>
      </c>
      <c r="B18" s="10"/>
      <c r="C18" s="10"/>
      <c r="D18" s="10"/>
      <c r="E18" s="10"/>
      <c r="F18" s="20"/>
      <c r="G18" s="14">
        <f>G14+G15+G16</f>
        <v>156</v>
      </c>
    </row>
    <row r="19" spans="1:7" x14ac:dyDescent="0.25">
      <c r="A19" s="4"/>
      <c r="B19" s="4"/>
      <c r="C19" s="4"/>
      <c r="D19" s="4"/>
      <c r="E19" s="4"/>
      <c r="F19" s="19"/>
      <c r="G19" s="4"/>
    </row>
    <row r="20" spans="1:7" x14ac:dyDescent="0.25">
      <c r="A20" s="8" t="s">
        <v>10</v>
      </c>
      <c r="B20" s="10"/>
      <c r="C20" s="10"/>
      <c r="D20" s="10"/>
      <c r="E20" s="10"/>
      <c r="F20" s="20"/>
      <c r="G20" s="10"/>
    </row>
    <row r="21" spans="1:7" x14ac:dyDescent="0.25">
      <c r="A21" s="4"/>
      <c r="B21" s="4"/>
      <c r="C21" s="4"/>
      <c r="D21" s="4"/>
      <c r="E21" s="4"/>
      <c r="F21" s="19"/>
      <c r="G21" s="4"/>
    </row>
    <row r="22" spans="1:7" x14ac:dyDescent="0.25">
      <c r="A22" s="4" t="s">
        <v>22</v>
      </c>
      <c r="B22" s="4"/>
      <c r="C22" s="21" t="s">
        <v>5</v>
      </c>
      <c r="D22" s="18" t="s">
        <v>6</v>
      </c>
      <c r="E22" s="16">
        <f>E14</f>
        <v>0</v>
      </c>
      <c r="F22" s="19">
        <v>9.9000000000000005E-2</v>
      </c>
      <c r="G22" s="13">
        <f>F22*E22</f>
        <v>0</v>
      </c>
    </row>
    <row r="23" spans="1:7" x14ac:dyDescent="0.25">
      <c r="A23" s="4"/>
      <c r="B23" s="4"/>
      <c r="C23" s="21" t="s">
        <v>7</v>
      </c>
      <c r="D23" s="18" t="s">
        <v>6</v>
      </c>
      <c r="E23" s="16">
        <f>E15</f>
        <v>0</v>
      </c>
      <c r="F23" s="19">
        <v>7.0999999999999994E-2</v>
      </c>
      <c r="G23" s="13">
        <f>F23*E23</f>
        <v>0</v>
      </c>
    </row>
    <row r="24" spans="1:7" x14ac:dyDescent="0.25">
      <c r="A24" s="4"/>
      <c r="B24" s="4"/>
      <c r="C24" s="4"/>
      <c r="D24" s="4"/>
      <c r="E24" s="4"/>
      <c r="F24" s="19"/>
      <c r="G24" s="4"/>
    </row>
    <row r="25" spans="1:7" x14ac:dyDescent="0.25">
      <c r="A25" s="8" t="s">
        <v>11</v>
      </c>
      <c r="B25" s="10"/>
      <c r="C25" s="10"/>
      <c r="D25" s="10"/>
      <c r="E25" s="10"/>
      <c r="F25" s="20"/>
      <c r="G25" s="14">
        <f>G22+G23</f>
        <v>0</v>
      </c>
    </row>
    <row r="26" spans="1:7" x14ac:dyDescent="0.25">
      <c r="A26" s="4"/>
      <c r="B26" s="4"/>
      <c r="C26" s="4"/>
      <c r="D26" s="4"/>
      <c r="E26" s="4"/>
      <c r="F26" s="19"/>
      <c r="G26" s="4"/>
    </row>
    <row r="27" spans="1:7" x14ac:dyDescent="0.25">
      <c r="A27" s="8" t="s">
        <v>12</v>
      </c>
      <c r="B27" s="10"/>
      <c r="C27" s="10"/>
      <c r="D27" s="10"/>
      <c r="E27" s="10"/>
      <c r="F27" s="20"/>
      <c r="G27" s="10"/>
    </row>
    <row r="28" spans="1:7" x14ac:dyDescent="0.25">
      <c r="A28" s="4"/>
      <c r="B28" s="4"/>
      <c r="C28" s="4"/>
      <c r="D28" s="4"/>
      <c r="E28" s="4"/>
      <c r="F28" s="19"/>
      <c r="G28" s="4"/>
    </row>
    <row r="29" spans="1:7" x14ac:dyDescent="0.25">
      <c r="A29" s="4" t="s">
        <v>13</v>
      </c>
      <c r="B29" s="4"/>
      <c r="C29" s="4"/>
      <c r="D29" s="18" t="s">
        <v>6</v>
      </c>
      <c r="E29" s="16">
        <f>E14+E15</f>
        <v>0</v>
      </c>
      <c r="F29" s="19">
        <v>1.6000000000000001E-3</v>
      </c>
      <c r="G29" s="13">
        <f>F29*E29</f>
        <v>0</v>
      </c>
    </row>
    <row r="30" spans="1:7" x14ac:dyDescent="0.25">
      <c r="A30" s="4" t="s">
        <v>14</v>
      </c>
      <c r="B30" s="4"/>
      <c r="C30" s="4"/>
      <c r="D30" s="18" t="s">
        <v>6</v>
      </c>
      <c r="E30" s="16">
        <f>E14+E15</f>
        <v>0</v>
      </c>
      <c r="F30" s="19">
        <v>2.3E-2</v>
      </c>
      <c r="G30" s="13">
        <f>F30*E30</f>
        <v>0</v>
      </c>
    </row>
    <row r="31" spans="1:7" x14ac:dyDescent="0.25">
      <c r="A31" s="4" t="s">
        <v>24</v>
      </c>
      <c r="B31" s="4"/>
      <c r="C31" s="4"/>
      <c r="D31" s="18" t="s">
        <v>6</v>
      </c>
      <c r="E31" s="16">
        <f>E15+E14</f>
        <v>0</v>
      </c>
      <c r="F31" s="19">
        <v>8.0000000000000002E-3</v>
      </c>
      <c r="G31" s="13">
        <f>F31*E31</f>
        <v>0</v>
      </c>
    </row>
    <row r="32" spans="1:7" x14ac:dyDescent="0.25">
      <c r="A32" s="4" t="s">
        <v>25</v>
      </c>
      <c r="B32" s="4"/>
      <c r="C32" s="4"/>
      <c r="D32" s="18" t="s">
        <v>6</v>
      </c>
      <c r="E32" s="16">
        <f>E15+E14</f>
        <v>0</v>
      </c>
      <c r="F32" s="19">
        <v>6.0000000000000001E-3</v>
      </c>
      <c r="G32" s="13">
        <f>F32*E32</f>
        <v>0</v>
      </c>
    </row>
    <row r="33" spans="1:7" x14ac:dyDescent="0.25">
      <c r="A33" s="4"/>
      <c r="B33" s="4"/>
      <c r="C33" s="4"/>
      <c r="D33" s="18"/>
      <c r="E33" s="4"/>
      <c r="F33" s="19"/>
      <c r="G33" s="4"/>
    </row>
    <row r="34" spans="1:7" x14ac:dyDescent="0.25">
      <c r="A34" s="8" t="s">
        <v>15</v>
      </c>
      <c r="B34" s="10"/>
      <c r="C34" s="10"/>
      <c r="D34" s="10"/>
      <c r="E34" s="10"/>
      <c r="F34" s="20"/>
      <c r="G34" s="14">
        <f>G29+G30+G31+G32</f>
        <v>0</v>
      </c>
    </row>
    <row r="35" spans="1:7" x14ac:dyDescent="0.25">
      <c r="A35" s="4"/>
      <c r="B35" s="4"/>
      <c r="C35" s="4"/>
      <c r="D35" s="4"/>
      <c r="E35" s="4"/>
      <c r="F35" s="19"/>
      <c r="G35" s="4"/>
    </row>
    <row r="36" spans="1:7" x14ac:dyDescent="0.25">
      <c r="A36" s="4" t="s">
        <v>16</v>
      </c>
      <c r="B36" s="4"/>
      <c r="C36" s="4"/>
      <c r="D36" s="4"/>
      <c r="E36" s="4"/>
      <c r="F36" s="19"/>
      <c r="G36" s="13">
        <f>G18+G25+G34</f>
        <v>156</v>
      </c>
    </row>
    <row r="37" spans="1:7" x14ac:dyDescent="0.25">
      <c r="A37" s="4" t="s">
        <v>17</v>
      </c>
      <c r="B37" s="4"/>
      <c r="C37" s="4"/>
      <c r="D37" s="4"/>
      <c r="E37" s="4"/>
      <c r="F37" s="19"/>
      <c r="G37" s="13">
        <f>G36*7.7%</f>
        <v>12.012</v>
      </c>
    </row>
    <row r="38" spans="1:7" x14ac:dyDescent="0.25">
      <c r="A38" s="4"/>
      <c r="B38" s="4"/>
      <c r="C38" s="4"/>
      <c r="D38" s="4"/>
      <c r="E38" s="4"/>
      <c r="F38" s="19"/>
      <c r="G38" s="13"/>
    </row>
    <row r="39" spans="1:7" x14ac:dyDescent="0.25">
      <c r="A39" s="8" t="s">
        <v>18</v>
      </c>
      <c r="B39" s="10"/>
      <c r="C39" s="10"/>
      <c r="D39" s="10"/>
      <c r="E39" s="10"/>
      <c r="F39" s="20"/>
      <c r="G39" s="14">
        <f>G36+G37</f>
        <v>168.012</v>
      </c>
    </row>
  </sheetData>
  <sheetProtection algorithmName="SHA-512" hashValue="TKvytwJi2Ii+xNmhPWoWrzkNFS8fYoEFcbhQ3HTN031K5qh9Ek5b+BcS8hImJP7NtHGVAkiwuEgXlbl/aqC+Kw==" saltValue="CshR7xttKNx4j+sR6a6UWA==" spinCount="100000" sheet="1" objects="1" scenarios="1" selectLockedCells="1"/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Bigger</dc:creator>
  <cp:lastModifiedBy>Peter Bigger</cp:lastModifiedBy>
  <cp:lastPrinted>2019-09-10T07:52:41Z</cp:lastPrinted>
  <dcterms:created xsi:type="dcterms:W3CDTF">2019-09-10T06:53:20Z</dcterms:created>
  <dcterms:modified xsi:type="dcterms:W3CDTF">2019-09-10T07:58:28Z</dcterms:modified>
</cp:coreProperties>
</file>